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19035" windowHeight="8085"/>
  </bookViews>
  <sheets>
    <sheet name="Résultats 1er tour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T27" i="1"/>
  <c r="N14"/>
  <c r="F3"/>
  <c r="R27"/>
  <c r="P27"/>
  <c r="N27"/>
  <c r="L27"/>
  <c r="J27"/>
  <c r="H27"/>
  <c r="F27"/>
  <c r="F11"/>
  <c r="F12"/>
  <c r="F13"/>
  <c r="F14"/>
  <c r="F15"/>
  <c r="F16"/>
  <c r="F17"/>
  <c r="F18"/>
  <c r="F19"/>
  <c r="F20"/>
  <c r="F21"/>
  <c r="F22"/>
  <c r="F23"/>
  <c r="F24"/>
  <c r="F25"/>
  <c r="F10"/>
  <c r="F6"/>
  <c r="F7"/>
  <c r="F8"/>
  <c r="F4"/>
  <c r="F5"/>
  <c r="E27"/>
  <c r="D27"/>
  <c r="G27"/>
  <c r="I27"/>
  <c r="K27"/>
  <c r="M27"/>
  <c r="O27"/>
  <c r="Q27"/>
  <c r="S27"/>
  <c r="C27"/>
  <c r="T25"/>
  <c r="T5"/>
  <c r="T6"/>
  <c r="T7"/>
  <c r="T8"/>
  <c r="T10"/>
  <c r="T11"/>
  <c r="T12"/>
  <c r="T13"/>
  <c r="T14"/>
  <c r="T15"/>
  <c r="T16"/>
  <c r="T17"/>
  <c r="T18"/>
  <c r="T19"/>
  <c r="T20"/>
  <c r="T21"/>
  <c r="T22"/>
  <c r="T23"/>
  <c r="T24"/>
  <c r="T4"/>
  <c r="T3"/>
  <c r="R25"/>
  <c r="R5"/>
  <c r="R6"/>
  <c r="R7"/>
  <c r="R8"/>
  <c r="R10"/>
  <c r="R11"/>
  <c r="R12"/>
  <c r="R13"/>
  <c r="R14"/>
  <c r="R15"/>
  <c r="R16"/>
  <c r="R17"/>
  <c r="R18"/>
  <c r="R19"/>
  <c r="R20"/>
  <c r="R21"/>
  <c r="R22"/>
  <c r="R23"/>
  <c r="R24"/>
  <c r="R4"/>
  <c r="R3"/>
  <c r="P5"/>
  <c r="P6"/>
  <c r="P7"/>
  <c r="P8"/>
  <c r="P10"/>
  <c r="P11"/>
  <c r="P12"/>
  <c r="P13"/>
  <c r="P14"/>
  <c r="P15"/>
  <c r="P16"/>
  <c r="P17"/>
  <c r="P18"/>
  <c r="P19"/>
  <c r="P20"/>
  <c r="P21"/>
  <c r="P22"/>
  <c r="P23"/>
  <c r="P24"/>
  <c r="P25"/>
  <c r="P4"/>
  <c r="P3"/>
  <c r="N4"/>
  <c r="N5"/>
  <c r="N6"/>
  <c r="N7"/>
  <c r="N10"/>
  <c r="N11"/>
  <c r="N12"/>
  <c r="N13"/>
  <c r="N15"/>
  <c r="N16"/>
  <c r="N17"/>
  <c r="N18"/>
  <c r="N19"/>
  <c r="N20"/>
  <c r="N21"/>
  <c r="N22"/>
  <c r="N23"/>
  <c r="N24"/>
  <c r="N25"/>
  <c r="L3"/>
  <c r="N3"/>
  <c r="L10"/>
  <c r="L11"/>
  <c r="L12"/>
  <c r="L13"/>
  <c r="L14"/>
  <c r="L15"/>
  <c r="L16"/>
  <c r="L17"/>
  <c r="L18"/>
  <c r="L19"/>
  <c r="L20"/>
  <c r="L21"/>
  <c r="L22"/>
  <c r="L23"/>
  <c r="L24"/>
  <c r="L25"/>
  <c r="L4"/>
  <c r="L5"/>
  <c r="L6"/>
  <c r="L7"/>
  <c r="J4"/>
  <c r="J5"/>
  <c r="J6"/>
  <c r="J7"/>
  <c r="J10"/>
  <c r="J11"/>
  <c r="J12"/>
  <c r="J13"/>
  <c r="J14"/>
  <c r="J15"/>
  <c r="J16"/>
  <c r="J17"/>
  <c r="J18"/>
  <c r="J19"/>
  <c r="J20"/>
  <c r="J21"/>
  <c r="J22"/>
  <c r="J23"/>
  <c r="J24"/>
  <c r="J25"/>
  <c r="J3"/>
  <c r="H10"/>
  <c r="H11"/>
  <c r="H12"/>
  <c r="H13"/>
  <c r="H14"/>
  <c r="H15"/>
  <c r="H16"/>
  <c r="H17"/>
  <c r="H18"/>
  <c r="H19"/>
  <c r="H20"/>
  <c r="H21"/>
  <c r="H22"/>
  <c r="H23"/>
  <c r="H24"/>
  <c r="H25"/>
  <c r="H4"/>
  <c r="H5"/>
  <c r="H6"/>
  <c r="H7"/>
  <c r="H3"/>
  <c r="D8"/>
  <c r="E8"/>
  <c r="J8" s="1"/>
  <c r="G8"/>
  <c r="M8"/>
  <c r="I8"/>
  <c r="S8"/>
  <c r="Q8"/>
  <c r="O8"/>
  <c r="K8"/>
  <c r="C8"/>
  <c r="L8" l="1"/>
  <c r="N8"/>
  <c r="H8"/>
</calcChain>
</file>

<file path=xl/sharedStrings.xml><?xml version="1.0" encoding="utf-8"?>
<sst xmlns="http://schemas.openxmlformats.org/spreadsheetml/2006/main" count="41" uniqueCount="41">
  <si>
    <t>Total St Ju</t>
  </si>
  <si>
    <t>Archamps</t>
  </si>
  <si>
    <t>Beaumont</t>
  </si>
  <si>
    <t>Bossey</t>
  </si>
  <si>
    <t>Chenex</t>
  </si>
  <si>
    <t>Chevrier</t>
  </si>
  <si>
    <t>Dingy en Vuache</t>
  </si>
  <si>
    <t>Feigères</t>
  </si>
  <si>
    <t>Jonzier-Epagny</t>
  </si>
  <si>
    <t>Neydens</t>
  </si>
  <si>
    <t>Présilly</t>
  </si>
  <si>
    <t>Savigny</t>
  </si>
  <si>
    <t>Valleiry</t>
  </si>
  <si>
    <t>Vers</t>
  </si>
  <si>
    <t>Viry</t>
  </si>
  <si>
    <t>Vulbens</t>
  </si>
  <si>
    <t>Total Canton</t>
  </si>
  <si>
    <t>Inscrits</t>
  </si>
  <si>
    <t>Votants</t>
  </si>
  <si>
    <t>Exprimés</t>
  </si>
  <si>
    <t>A. Vielliard</t>
  </si>
  <si>
    <t>S. Camilleri</t>
  </si>
  <si>
    <t>C. Cortes</t>
  </si>
  <si>
    <t>B. Jouvenoz</t>
  </si>
  <si>
    <t>G. Etallaz</t>
  </si>
  <si>
    <t>C. Barbier</t>
  </si>
  <si>
    <t>Collonges / Saleve</t>
  </si>
  <si>
    <t>Participation</t>
  </si>
  <si>
    <t>St Julien 4 - Buloz</t>
  </si>
  <si>
    <t>St Julien 5 - PSM</t>
  </si>
  <si>
    <t>St Julien 3 - PDF</t>
  </si>
  <si>
    <t>St Julien 1 - HDV</t>
  </si>
  <si>
    <t>St Julien 2 - Thairy</t>
  </si>
  <si>
    <t>FdG</t>
  </si>
  <si>
    <t>PS</t>
  </si>
  <si>
    <t>EELV</t>
  </si>
  <si>
    <t>Centre</t>
  </si>
  <si>
    <t>DVD</t>
  </si>
  <si>
    <t>UMP</t>
  </si>
  <si>
    <t>FN</t>
  </si>
  <si>
    <t>P. Marguerettaz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</si>
</sst>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_ * #,##0_ ;_ * \-#,##0_ ;_ * &quot;-&quot;??_ ;_ @_ 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9" xfId="0" applyFont="1" applyBorder="1"/>
    <xf numFmtId="0" fontId="2" fillId="0" borderId="13" xfId="0" applyFont="1" applyBorder="1"/>
    <xf numFmtId="165" fontId="0" fillId="0" borderId="4" xfId="1" applyNumberFormat="1" applyFont="1" applyFill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0" fillId="0" borderId="9" xfId="1" applyNumberFormat="1" applyFont="1" applyFill="1" applyBorder="1" applyAlignment="1">
      <alignment horizontal="center"/>
    </xf>
    <xf numFmtId="165" fontId="0" fillId="0" borderId="13" xfId="1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0" fontId="0" fillId="3" borderId="13" xfId="2" applyNumberFormat="1" applyFont="1" applyFill="1" applyBorder="1" applyAlignment="1">
      <alignment horizontal="center"/>
    </xf>
    <xf numFmtId="10" fontId="0" fillId="0" borderId="10" xfId="2" applyNumberFormat="1" applyFont="1" applyBorder="1" applyAlignment="1">
      <alignment horizontal="left" indent="3"/>
    </xf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0" fontId="0" fillId="0" borderId="0" xfId="2" applyNumberFormat="1" applyFont="1" applyFill="1" applyBorder="1" applyAlignment="1">
      <alignment horizontal="center"/>
    </xf>
    <xf numFmtId="0" fontId="2" fillId="0" borderId="0" xfId="0" applyFont="1" applyFill="1"/>
    <xf numFmtId="165" fontId="0" fillId="0" borderId="0" xfId="1" applyNumberFormat="1" applyFont="1" applyFill="1" applyBorder="1" applyAlignment="1">
      <alignment horizontal="left"/>
    </xf>
    <xf numFmtId="165" fontId="0" fillId="0" borderId="5" xfId="1" applyNumberFormat="1" applyFont="1" applyFill="1" applyBorder="1" applyAlignment="1">
      <alignment horizontal="center"/>
    </xf>
    <xf numFmtId="10" fontId="0" fillId="0" borderId="5" xfId="2" applyNumberFormat="1" applyFont="1" applyFill="1" applyBorder="1" applyAlignment="1">
      <alignment horizontal="center"/>
    </xf>
    <xf numFmtId="165" fontId="0" fillId="0" borderId="2" xfId="1" applyNumberFormat="1" applyFont="1" applyFill="1" applyBorder="1" applyAlignment="1">
      <alignment horizontal="center"/>
    </xf>
    <xf numFmtId="10" fontId="0" fillId="0" borderId="3" xfId="2" applyNumberFormat="1" applyFont="1" applyFill="1" applyBorder="1" applyAlignment="1">
      <alignment horizontal="center"/>
    </xf>
    <xf numFmtId="165" fontId="0" fillId="0" borderId="5" xfId="1" applyNumberFormat="1" applyFont="1" applyFill="1" applyBorder="1" applyAlignment="1">
      <alignment horizontal="left"/>
    </xf>
    <xf numFmtId="10" fontId="0" fillId="0" borderId="12" xfId="2" applyNumberFormat="1" applyFont="1" applyFill="1" applyBorder="1" applyAlignment="1">
      <alignment horizontal="center"/>
    </xf>
    <xf numFmtId="0" fontId="2" fillId="0" borderId="13" xfId="0" applyFont="1" applyFill="1" applyBorder="1"/>
    <xf numFmtId="165" fontId="0" fillId="0" borderId="10" xfId="1" applyNumberFormat="1" applyFont="1" applyFill="1" applyBorder="1" applyAlignment="1">
      <alignment horizontal="center"/>
    </xf>
    <xf numFmtId="10" fontId="0" fillId="0" borderId="1" xfId="2" applyNumberFormat="1" applyFont="1" applyFill="1" applyBorder="1" applyAlignment="1">
      <alignment horizontal="center"/>
    </xf>
    <xf numFmtId="10" fontId="0" fillId="0" borderId="10" xfId="2" applyNumberFormat="1" applyFont="1" applyFill="1" applyBorder="1" applyAlignment="1">
      <alignment horizontal="center"/>
    </xf>
    <xf numFmtId="10" fontId="0" fillId="0" borderId="13" xfId="2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165" fontId="0" fillId="0" borderId="6" xfId="1" applyNumberFormat="1" applyFont="1" applyFill="1" applyBorder="1" applyAlignment="1">
      <alignment horizontal="center"/>
    </xf>
    <xf numFmtId="165" fontId="0" fillId="0" borderId="7" xfId="1" applyNumberFormat="1" applyFont="1" applyFill="1" applyBorder="1" applyAlignment="1">
      <alignment horizontal="center"/>
    </xf>
    <xf numFmtId="165" fontId="0" fillId="0" borderId="8" xfId="1" applyNumberFormat="1" applyFont="1" applyFill="1" applyBorder="1" applyAlignment="1">
      <alignment horizontal="center"/>
    </xf>
    <xf numFmtId="10" fontId="0" fillId="0" borderId="8" xfId="2" applyNumberFormat="1" applyFont="1" applyFill="1" applyBorder="1" applyAlignment="1">
      <alignment horizontal="center"/>
    </xf>
    <xf numFmtId="10" fontId="0" fillId="0" borderId="7" xfId="2" applyNumberFormat="1" applyFont="1" applyFill="1" applyBorder="1" applyAlignment="1">
      <alignment horizontal="center"/>
    </xf>
    <xf numFmtId="10" fontId="3" fillId="0" borderId="0" xfId="2" applyNumberFormat="1" applyFont="1" applyFill="1" applyBorder="1" applyAlignment="1">
      <alignment horizontal="center"/>
    </xf>
    <xf numFmtId="10" fontId="3" fillId="0" borderId="13" xfId="2" applyNumberFormat="1" applyFont="1" applyFill="1" applyBorder="1" applyAlignment="1">
      <alignment horizontal="center"/>
    </xf>
    <xf numFmtId="10" fontId="3" fillId="0" borderId="7" xfId="2" applyNumberFormat="1" applyFont="1" applyFill="1" applyBorder="1" applyAlignment="1">
      <alignment horizont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1"/>
  <sheetViews>
    <sheetView tabSelected="1" zoomScale="80" zoomScaleNormal="80" workbookViewId="0">
      <selection activeCell="D33" sqref="B30:D33"/>
    </sheetView>
  </sheetViews>
  <sheetFormatPr baseColWidth="10" defaultColWidth="9.140625" defaultRowHeight="15"/>
  <cols>
    <col min="1" max="1" width="6.28515625" customWidth="1"/>
    <col min="2" max="2" width="20" style="1" customWidth="1"/>
    <col min="3" max="3" width="8.85546875" style="6" customWidth="1"/>
    <col min="4" max="4" width="7.85546875" style="6" bestFit="1" customWidth="1"/>
    <col min="5" max="5" width="9.140625" style="6" bestFit="1" customWidth="1"/>
    <col min="6" max="6" width="11.5703125" customWidth="1"/>
    <col min="7" max="7" width="14.28515625" style="6" customWidth="1"/>
    <col min="8" max="8" width="12.140625" style="6" customWidth="1"/>
    <col min="9" max="9" width="11" style="6" customWidth="1"/>
    <col min="10" max="10" width="11.42578125" style="6" customWidth="1"/>
    <col min="11" max="11" width="10.85546875" style="6" customWidth="1"/>
    <col min="12" max="12" width="11.28515625" style="6" customWidth="1"/>
    <col min="13" max="13" width="10.85546875" style="6" customWidth="1"/>
    <col min="14" max="14" width="11.5703125" style="6" customWidth="1"/>
    <col min="15" max="15" width="10.7109375" style="6" customWidth="1"/>
    <col min="16" max="16" width="11.42578125" style="6" customWidth="1"/>
    <col min="17" max="17" width="11.7109375" style="6" customWidth="1"/>
    <col min="18" max="18" width="11.5703125" style="6" customWidth="1"/>
    <col min="19" max="20" width="13" style="6" customWidth="1"/>
  </cols>
  <sheetData>
    <row r="2" spans="1:20" s="1" customFormat="1">
      <c r="C2" s="15" t="s">
        <v>17</v>
      </c>
      <c r="D2" s="15" t="s">
        <v>18</v>
      </c>
      <c r="E2" s="15" t="s">
        <v>19</v>
      </c>
      <c r="F2" s="16" t="s">
        <v>27</v>
      </c>
      <c r="G2" s="17" t="s">
        <v>40</v>
      </c>
      <c r="H2" s="18" t="s">
        <v>33</v>
      </c>
      <c r="I2" s="17" t="s">
        <v>21</v>
      </c>
      <c r="J2" s="19" t="s">
        <v>34</v>
      </c>
      <c r="K2" s="17" t="s">
        <v>25</v>
      </c>
      <c r="L2" s="18" t="s">
        <v>35</v>
      </c>
      <c r="M2" s="17" t="s">
        <v>20</v>
      </c>
      <c r="N2" s="19" t="s">
        <v>36</v>
      </c>
      <c r="O2" s="20" t="s">
        <v>24</v>
      </c>
      <c r="P2" s="21" t="s">
        <v>37</v>
      </c>
      <c r="Q2" s="19" t="s">
        <v>23</v>
      </c>
      <c r="R2" s="19" t="s">
        <v>38</v>
      </c>
      <c r="S2" s="17" t="s">
        <v>22</v>
      </c>
      <c r="T2" s="18" t="s">
        <v>39</v>
      </c>
    </row>
    <row r="3" spans="1:20">
      <c r="B3" s="23" t="s">
        <v>31</v>
      </c>
      <c r="C3" s="4">
        <v>1531</v>
      </c>
      <c r="D3" s="24">
        <v>408</v>
      </c>
      <c r="E3" s="25">
        <v>405</v>
      </c>
      <c r="F3" s="22">
        <f>D3/C3</f>
        <v>0.26649248856956237</v>
      </c>
      <c r="G3" s="4">
        <v>20</v>
      </c>
      <c r="H3" s="26">
        <f>G3/E3</f>
        <v>4.9382716049382713E-2</v>
      </c>
      <c r="I3" s="4">
        <v>51</v>
      </c>
      <c r="J3" s="22">
        <f>I3/E3</f>
        <v>0.12592592592592591</v>
      </c>
      <c r="K3" s="4">
        <v>50</v>
      </c>
      <c r="L3" s="26">
        <f>K3/E3</f>
        <v>0.12345679012345678</v>
      </c>
      <c r="M3" s="4">
        <v>128</v>
      </c>
      <c r="N3" s="44">
        <f>M3/E3</f>
        <v>0.31604938271604938</v>
      </c>
      <c r="O3" s="27">
        <v>52</v>
      </c>
      <c r="P3" s="28">
        <f>O3/E3</f>
        <v>0.12839506172839507</v>
      </c>
      <c r="Q3" s="27">
        <v>51</v>
      </c>
      <c r="R3" s="28">
        <f>Q3/E3</f>
        <v>0.12592592592592591</v>
      </c>
      <c r="S3" s="4">
        <v>53</v>
      </c>
      <c r="T3" s="26">
        <f>S3/E3</f>
        <v>0.1308641975308642</v>
      </c>
    </row>
    <row r="4" spans="1:20">
      <c r="B4" s="23" t="s">
        <v>32</v>
      </c>
      <c r="C4" s="4">
        <v>430</v>
      </c>
      <c r="D4" s="5">
        <v>200</v>
      </c>
      <c r="E4" s="29">
        <v>197</v>
      </c>
      <c r="F4" s="22">
        <f t="shared" ref="F4:F8" si="0">D4/C4</f>
        <v>0.46511627906976744</v>
      </c>
      <c r="G4" s="4">
        <v>2</v>
      </c>
      <c r="H4" s="26">
        <f t="shared" ref="H4:H25" si="1">G4/E4</f>
        <v>1.015228426395939E-2</v>
      </c>
      <c r="I4" s="4">
        <v>43</v>
      </c>
      <c r="J4" s="22">
        <f t="shared" ref="J4:J25" si="2">I4/E4</f>
        <v>0.21827411167512689</v>
      </c>
      <c r="K4" s="4">
        <v>26</v>
      </c>
      <c r="L4" s="26">
        <f t="shared" ref="L4:L25" si="3">K4/E4</f>
        <v>0.13197969543147209</v>
      </c>
      <c r="M4" s="4">
        <v>53</v>
      </c>
      <c r="N4" s="44">
        <f t="shared" ref="N4:N25" si="4">M4/E4</f>
        <v>0.26903553299492383</v>
      </c>
      <c r="O4" s="4">
        <v>29</v>
      </c>
      <c r="P4" s="26">
        <f>O4/E4</f>
        <v>0.14720812182741116</v>
      </c>
      <c r="Q4" s="4">
        <v>27</v>
      </c>
      <c r="R4" s="26">
        <f>Q4/E4</f>
        <v>0.13705583756345177</v>
      </c>
      <c r="S4" s="4">
        <v>17</v>
      </c>
      <c r="T4" s="26">
        <f>S4/E4</f>
        <v>8.6294416243654817E-2</v>
      </c>
    </row>
    <row r="5" spans="1:20">
      <c r="B5" s="23" t="s">
        <v>30</v>
      </c>
      <c r="C5" s="4">
        <v>1938</v>
      </c>
      <c r="D5" s="5">
        <v>631</v>
      </c>
      <c r="E5" s="25">
        <v>622</v>
      </c>
      <c r="F5" s="22">
        <f t="shared" si="0"/>
        <v>0.32559339525283798</v>
      </c>
      <c r="G5" s="4">
        <v>21</v>
      </c>
      <c r="H5" s="26">
        <f t="shared" si="1"/>
        <v>3.3762057877813507E-2</v>
      </c>
      <c r="I5" s="4">
        <v>92</v>
      </c>
      <c r="J5" s="22">
        <f t="shared" si="2"/>
        <v>0.14790996784565916</v>
      </c>
      <c r="K5" s="4">
        <v>82</v>
      </c>
      <c r="L5" s="26">
        <f t="shared" si="3"/>
        <v>0.13183279742765272</v>
      </c>
      <c r="M5" s="4">
        <v>180</v>
      </c>
      <c r="N5" s="44">
        <f t="shared" si="4"/>
        <v>0.28938906752411575</v>
      </c>
      <c r="O5" s="4">
        <v>74</v>
      </c>
      <c r="P5" s="26">
        <f t="shared" ref="P5:P25" si="5">O5/E5</f>
        <v>0.11897106109324759</v>
      </c>
      <c r="Q5" s="4">
        <v>90</v>
      </c>
      <c r="R5" s="26">
        <f t="shared" ref="R5:R25" si="6">Q5/E5</f>
        <v>0.14469453376205788</v>
      </c>
      <c r="S5" s="4">
        <v>83</v>
      </c>
      <c r="T5" s="26">
        <f t="shared" ref="T5:T24" si="7">S5/E5</f>
        <v>0.13344051446945338</v>
      </c>
    </row>
    <row r="6" spans="1:20">
      <c r="B6" s="23" t="s">
        <v>28</v>
      </c>
      <c r="C6" s="4">
        <v>1218</v>
      </c>
      <c r="D6" s="5">
        <v>320</v>
      </c>
      <c r="E6" s="25">
        <v>319</v>
      </c>
      <c r="F6" s="22">
        <f>D6/C6</f>
        <v>0.26272577996715929</v>
      </c>
      <c r="G6" s="4">
        <v>24</v>
      </c>
      <c r="H6" s="26">
        <f t="shared" si="1"/>
        <v>7.5235109717868343E-2</v>
      </c>
      <c r="I6" s="4">
        <v>50</v>
      </c>
      <c r="J6" s="22">
        <f t="shared" si="2"/>
        <v>0.15673981191222572</v>
      </c>
      <c r="K6" s="4">
        <v>37</v>
      </c>
      <c r="L6" s="26">
        <f t="shared" si="3"/>
        <v>0.11598746081504702</v>
      </c>
      <c r="M6" s="4">
        <v>84</v>
      </c>
      <c r="N6" s="44">
        <f t="shared" si="4"/>
        <v>0.26332288401253917</v>
      </c>
      <c r="O6" s="4">
        <v>42</v>
      </c>
      <c r="P6" s="26">
        <f t="shared" si="5"/>
        <v>0.13166144200626959</v>
      </c>
      <c r="Q6" s="4">
        <v>28</v>
      </c>
      <c r="R6" s="26">
        <f t="shared" si="6"/>
        <v>8.7774294670846395E-2</v>
      </c>
      <c r="S6" s="4">
        <v>54</v>
      </c>
      <c r="T6" s="26">
        <f t="shared" si="7"/>
        <v>0.16927899686520376</v>
      </c>
    </row>
    <row r="7" spans="1:20">
      <c r="B7" s="23" t="s">
        <v>29</v>
      </c>
      <c r="C7" s="4">
        <v>1627</v>
      </c>
      <c r="D7" s="5">
        <v>544</v>
      </c>
      <c r="E7" s="25">
        <v>535</v>
      </c>
      <c r="F7" s="30">
        <f t="shared" si="0"/>
        <v>0.33435771358328209</v>
      </c>
      <c r="G7" s="4">
        <v>35</v>
      </c>
      <c r="H7" s="26">
        <f t="shared" si="1"/>
        <v>6.5420560747663545E-2</v>
      </c>
      <c r="I7" s="4">
        <v>87</v>
      </c>
      <c r="J7" s="22">
        <f t="shared" si="2"/>
        <v>0.16261682242990655</v>
      </c>
      <c r="K7" s="4">
        <v>77</v>
      </c>
      <c r="L7" s="26">
        <f t="shared" si="3"/>
        <v>0.14392523364485982</v>
      </c>
      <c r="M7" s="4">
        <v>153</v>
      </c>
      <c r="N7" s="44">
        <f t="shared" si="4"/>
        <v>0.28598130841121494</v>
      </c>
      <c r="O7" s="4">
        <v>73</v>
      </c>
      <c r="P7" s="26">
        <f t="shared" si="5"/>
        <v>0.13644859813084112</v>
      </c>
      <c r="Q7" s="4">
        <v>43</v>
      </c>
      <c r="R7" s="26">
        <f t="shared" si="6"/>
        <v>8.0373831775700941E-2</v>
      </c>
      <c r="S7" s="4">
        <v>67</v>
      </c>
      <c r="T7" s="26">
        <f t="shared" si="7"/>
        <v>0.12523364485981309</v>
      </c>
    </row>
    <row r="8" spans="1:20">
      <c r="A8" s="2" t="s">
        <v>0</v>
      </c>
      <c r="B8" s="31"/>
      <c r="C8" s="7">
        <f>SUM(C3:C7)</f>
        <v>6744</v>
      </c>
      <c r="D8" s="8">
        <f t="shared" ref="D8:Q8" si="8">SUM(D3:D7)</f>
        <v>2103</v>
      </c>
      <c r="E8" s="32">
        <f t="shared" si="8"/>
        <v>2078</v>
      </c>
      <c r="F8" s="33">
        <f t="shared" si="0"/>
        <v>0.31183274021352314</v>
      </c>
      <c r="G8" s="7">
        <f t="shared" si="8"/>
        <v>102</v>
      </c>
      <c r="H8" s="34">
        <f t="shared" si="1"/>
        <v>4.9085659287776709E-2</v>
      </c>
      <c r="I8" s="7">
        <f>SUM(I3:I7)</f>
        <v>323</v>
      </c>
      <c r="J8" s="35">
        <f t="shared" si="2"/>
        <v>0.15543792107795959</v>
      </c>
      <c r="K8" s="7">
        <f>SUM(K3:K7)</f>
        <v>272</v>
      </c>
      <c r="L8" s="34">
        <f t="shared" si="3"/>
        <v>0.13089509143407121</v>
      </c>
      <c r="M8" s="7">
        <f>SUM(M3:M7)</f>
        <v>598</v>
      </c>
      <c r="N8" s="45">
        <f t="shared" si="4"/>
        <v>0.287776708373436</v>
      </c>
      <c r="O8" s="7">
        <f>SUM(O3:O7)</f>
        <v>270</v>
      </c>
      <c r="P8" s="34">
        <f t="shared" si="5"/>
        <v>0.12993262752646775</v>
      </c>
      <c r="Q8" s="7">
        <f t="shared" si="8"/>
        <v>239</v>
      </c>
      <c r="R8" s="34">
        <f t="shared" si="6"/>
        <v>0.11501443695861405</v>
      </c>
      <c r="S8" s="7">
        <f>SUM(S3:S7)</f>
        <v>274</v>
      </c>
      <c r="T8" s="34">
        <f t="shared" si="7"/>
        <v>0.13185755534167468</v>
      </c>
    </row>
    <row r="9" spans="1:20">
      <c r="B9" s="23"/>
      <c r="C9" s="4"/>
      <c r="D9" s="5"/>
      <c r="E9" s="25"/>
      <c r="F9" s="5"/>
      <c r="G9" s="4"/>
      <c r="H9" s="26"/>
      <c r="I9" s="4"/>
      <c r="J9" s="22"/>
      <c r="K9" s="4"/>
      <c r="L9" s="26"/>
      <c r="M9" s="4"/>
      <c r="N9" s="44"/>
      <c r="O9" s="4"/>
      <c r="P9" s="26"/>
      <c r="Q9" s="4"/>
      <c r="R9" s="26"/>
      <c r="S9" s="4"/>
      <c r="T9" s="26"/>
    </row>
    <row r="10" spans="1:20">
      <c r="B10" s="36" t="s">
        <v>1</v>
      </c>
      <c r="C10" s="7">
        <v>1171</v>
      </c>
      <c r="D10" s="8">
        <v>566</v>
      </c>
      <c r="E10" s="32">
        <v>561</v>
      </c>
      <c r="F10" s="33">
        <f>D10/C10</f>
        <v>0.48334756618274977</v>
      </c>
      <c r="G10" s="7">
        <v>9</v>
      </c>
      <c r="H10" s="34">
        <f t="shared" si="1"/>
        <v>1.6042780748663103E-2</v>
      </c>
      <c r="I10" s="7">
        <v>27</v>
      </c>
      <c r="J10" s="35">
        <f t="shared" si="2"/>
        <v>4.8128342245989303E-2</v>
      </c>
      <c r="K10" s="7">
        <v>94</v>
      </c>
      <c r="L10" s="34">
        <f t="shared" si="3"/>
        <v>0.16755793226381463</v>
      </c>
      <c r="M10" s="7">
        <v>47</v>
      </c>
      <c r="N10" s="45">
        <f t="shared" si="4"/>
        <v>8.3778966131907315E-2</v>
      </c>
      <c r="O10" s="7">
        <v>180</v>
      </c>
      <c r="P10" s="34">
        <f t="shared" si="5"/>
        <v>0.32085561497326204</v>
      </c>
      <c r="Q10" s="7">
        <v>160</v>
      </c>
      <c r="R10" s="34">
        <f t="shared" si="6"/>
        <v>0.28520499108734404</v>
      </c>
      <c r="S10" s="7">
        <v>44</v>
      </c>
      <c r="T10" s="34">
        <f t="shared" si="7"/>
        <v>7.8431372549019607E-2</v>
      </c>
    </row>
    <row r="11" spans="1:20">
      <c r="B11" s="36" t="s">
        <v>2</v>
      </c>
      <c r="C11" s="7">
        <v>1114</v>
      </c>
      <c r="D11" s="8">
        <v>392</v>
      </c>
      <c r="E11" s="32">
        <v>385</v>
      </c>
      <c r="F11" s="33">
        <f t="shared" ref="F11:F25" si="9">D11/C11</f>
        <v>0.35188509874326751</v>
      </c>
      <c r="G11" s="7">
        <v>16</v>
      </c>
      <c r="H11" s="34">
        <f t="shared" si="1"/>
        <v>4.1558441558441558E-2</v>
      </c>
      <c r="I11" s="7">
        <v>33</v>
      </c>
      <c r="J11" s="35">
        <f t="shared" si="2"/>
        <v>8.5714285714285715E-2</v>
      </c>
      <c r="K11" s="7">
        <v>88</v>
      </c>
      <c r="L11" s="34">
        <f t="shared" si="3"/>
        <v>0.22857142857142856</v>
      </c>
      <c r="M11" s="7">
        <v>52</v>
      </c>
      <c r="N11" s="45">
        <f t="shared" si="4"/>
        <v>0.13506493506493505</v>
      </c>
      <c r="O11" s="7">
        <v>106</v>
      </c>
      <c r="P11" s="34">
        <f t="shared" si="5"/>
        <v>0.27532467532467531</v>
      </c>
      <c r="Q11" s="7">
        <v>46</v>
      </c>
      <c r="R11" s="34">
        <f t="shared" si="6"/>
        <v>0.11948051948051948</v>
      </c>
      <c r="S11" s="7">
        <v>44</v>
      </c>
      <c r="T11" s="34">
        <f t="shared" si="7"/>
        <v>0.11428571428571428</v>
      </c>
    </row>
    <row r="12" spans="1:20">
      <c r="B12" s="36" t="s">
        <v>3</v>
      </c>
      <c r="C12" s="7">
        <v>396</v>
      </c>
      <c r="D12" s="8">
        <v>161</v>
      </c>
      <c r="E12" s="32">
        <v>158</v>
      </c>
      <c r="F12" s="33">
        <f t="shared" si="9"/>
        <v>0.40656565656565657</v>
      </c>
      <c r="G12" s="7">
        <v>2</v>
      </c>
      <c r="H12" s="34">
        <f t="shared" si="1"/>
        <v>1.2658227848101266E-2</v>
      </c>
      <c r="I12" s="7">
        <v>5</v>
      </c>
      <c r="J12" s="35">
        <f t="shared" si="2"/>
        <v>3.1645569620253167E-2</v>
      </c>
      <c r="K12" s="7">
        <v>18</v>
      </c>
      <c r="L12" s="34">
        <f t="shared" si="3"/>
        <v>0.11392405063291139</v>
      </c>
      <c r="M12" s="7">
        <v>25</v>
      </c>
      <c r="N12" s="45">
        <f t="shared" si="4"/>
        <v>0.15822784810126583</v>
      </c>
      <c r="O12" s="7">
        <v>82</v>
      </c>
      <c r="P12" s="34">
        <f t="shared" si="5"/>
        <v>0.51898734177215189</v>
      </c>
      <c r="Q12" s="7">
        <v>18</v>
      </c>
      <c r="R12" s="34">
        <f t="shared" si="6"/>
        <v>0.11392405063291139</v>
      </c>
      <c r="S12" s="7">
        <v>8</v>
      </c>
      <c r="T12" s="34">
        <f t="shared" si="7"/>
        <v>5.0632911392405063E-2</v>
      </c>
    </row>
    <row r="13" spans="1:20">
      <c r="B13" s="36" t="s">
        <v>4</v>
      </c>
      <c r="C13" s="7">
        <v>372</v>
      </c>
      <c r="D13" s="8">
        <v>153</v>
      </c>
      <c r="E13" s="32">
        <v>151</v>
      </c>
      <c r="F13" s="33">
        <f t="shared" si="9"/>
        <v>0.41129032258064518</v>
      </c>
      <c r="G13" s="7">
        <v>5</v>
      </c>
      <c r="H13" s="34">
        <f t="shared" si="1"/>
        <v>3.3112582781456956E-2</v>
      </c>
      <c r="I13" s="7">
        <v>12</v>
      </c>
      <c r="J13" s="35">
        <f t="shared" si="2"/>
        <v>7.9470198675496692E-2</v>
      </c>
      <c r="K13" s="7">
        <v>9</v>
      </c>
      <c r="L13" s="34">
        <f t="shared" si="3"/>
        <v>5.9602649006622516E-2</v>
      </c>
      <c r="M13" s="7">
        <v>26</v>
      </c>
      <c r="N13" s="45">
        <f t="shared" si="4"/>
        <v>0.17218543046357615</v>
      </c>
      <c r="O13" s="7">
        <v>61</v>
      </c>
      <c r="P13" s="34">
        <f t="shared" si="5"/>
        <v>0.40397350993377484</v>
      </c>
      <c r="Q13" s="7">
        <v>18</v>
      </c>
      <c r="R13" s="34">
        <f t="shared" si="6"/>
        <v>0.11920529801324503</v>
      </c>
      <c r="S13" s="7">
        <v>20</v>
      </c>
      <c r="T13" s="34">
        <f t="shared" si="7"/>
        <v>0.13245033112582782</v>
      </c>
    </row>
    <row r="14" spans="1:20">
      <c r="B14" s="36" t="s">
        <v>5</v>
      </c>
      <c r="C14" s="7">
        <v>248</v>
      </c>
      <c r="D14" s="8">
        <v>113</v>
      </c>
      <c r="E14" s="32">
        <v>111</v>
      </c>
      <c r="F14" s="33">
        <f t="shared" si="9"/>
        <v>0.45564516129032256</v>
      </c>
      <c r="G14" s="7">
        <v>3</v>
      </c>
      <c r="H14" s="34">
        <f t="shared" si="1"/>
        <v>2.7027027027027029E-2</v>
      </c>
      <c r="I14" s="7">
        <v>10</v>
      </c>
      <c r="J14" s="35">
        <f t="shared" si="2"/>
        <v>9.0090090090090086E-2</v>
      </c>
      <c r="K14" s="7">
        <v>9</v>
      </c>
      <c r="L14" s="34">
        <f t="shared" si="3"/>
        <v>8.1081081081081086E-2</v>
      </c>
      <c r="M14" s="7">
        <v>43</v>
      </c>
      <c r="N14" s="45">
        <f t="shared" si="4"/>
        <v>0.38738738738738737</v>
      </c>
      <c r="O14" s="7">
        <v>24</v>
      </c>
      <c r="P14" s="34">
        <f t="shared" si="5"/>
        <v>0.21621621621621623</v>
      </c>
      <c r="Q14" s="7">
        <v>10</v>
      </c>
      <c r="R14" s="34">
        <f t="shared" si="6"/>
        <v>9.0090090090090086E-2</v>
      </c>
      <c r="S14" s="7">
        <v>12</v>
      </c>
      <c r="T14" s="34">
        <f t="shared" si="7"/>
        <v>0.10810810810810811</v>
      </c>
    </row>
    <row r="15" spans="1:20">
      <c r="B15" s="36" t="s">
        <v>26</v>
      </c>
      <c r="C15" s="7">
        <v>1928</v>
      </c>
      <c r="D15" s="8">
        <v>707</v>
      </c>
      <c r="E15" s="32">
        <v>703</v>
      </c>
      <c r="F15" s="33">
        <f t="shared" si="9"/>
        <v>0.36670124481327798</v>
      </c>
      <c r="G15" s="7">
        <v>11</v>
      </c>
      <c r="H15" s="34">
        <f t="shared" si="1"/>
        <v>1.5647226173541962E-2</v>
      </c>
      <c r="I15" s="7">
        <v>37</v>
      </c>
      <c r="J15" s="35">
        <f t="shared" si="2"/>
        <v>5.2631578947368418E-2</v>
      </c>
      <c r="K15" s="7">
        <v>115</v>
      </c>
      <c r="L15" s="34">
        <f t="shared" si="3"/>
        <v>0.16358463726884778</v>
      </c>
      <c r="M15" s="7">
        <v>119</v>
      </c>
      <c r="N15" s="45">
        <f t="shared" si="4"/>
        <v>0.16927453769559034</v>
      </c>
      <c r="O15" s="7">
        <v>306</v>
      </c>
      <c r="P15" s="34">
        <f t="shared" si="5"/>
        <v>0.43527738264580368</v>
      </c>
      <c r="Q15" s="7">
        <v>56</v>
      </c>
      <c r="R15" s="34">
        <f t="shared" si="6"/>
        <v>7.9658605974395447E-2</v>
      </c>
      <c r="S15" s="7">
        <v>59</v>
      </c>
      <c r="T15" s="34">
        <f t="shared" si="7"/>
        <v>8.392603129445235E-2</v>
      </c>
    </row>
    <row r="16" spans="1:20">
      <c r="B16" s="36" t="s">
        <v>6</v>
      </c>
      <c r="C16" s="7">
        <v>386</v>
      </c>
      <c r="D16" s="8">
        <v>171</v>
      </c>
      <c r="E16" s="32">
        <v>171</v>
      </c>
      <c r="F16" s="33">
        <f t="shared" si="9"/>
        <v>0.44300518134715028</v>
      </c>
      <c r="G16" s="7">
        <v>4</v>
      </c>
      <c r="H16" s="34">
        <f t="shared" si="1"/>
        <v>2.3391812865497075E-2</v>
      </c>
      <c r="I16" s="7">
        <v>27</v>
      </c>
      <c r="J16" s="35">
        <f t="shared" si="2"/>
        <v>0.15789473684210525</v>
      </c>
      <c r="K16" s="7">
        <v>28</v>
      </c>
      <c r="L16" s="34">
        <f t="shared" si="3"/>
        <v>0.16374269005847952</v>
      </c>
      <c r="M16" s="7">
        <v>24</v>
      </c>
      <c r="N16" s="45">
        <f t="shared" si="4"/>
        <v>0.14035087719298245</v>
      </c>
      <c r="O16" s="7">
        <v>55</v>
      </c>
      <c r="P16" s="34">
        <f t="shared" si="5"/>
        <v>0.32163742690058478</v>
      </c>
      <c r="Q16" s="7">
        <v>7</v>
      </c>
      <c r="R16" s="34">
        <f t="shared" si="6"/>
        <v>4.0935672514619881E-2</v>
      </c>
      <c r="S16" s="7">
        <v>26</v>
      </c>
      <c r="T16" s="34">
        <f t="shared" si="7"/>
        <v>0.15204678362573099</v>
      </c>
    </row>
    <row r="17" spans="1:20">
      <c r="B17" s="37" t="s">
        <v>7</v>
      </c>
      <c r="C17" s="4">
        <v>939</v>
      </c>
      <c r="D17" s="5">
        <v>450</v>
      </c>
      <c r="E17" s="25">
        <v>445</v>
      </c>
      <c r="F17" s="33">
        <f t="shared" si="9"/>
        <v>0.47923322683706071</v>
      </c>
      <c r="G17" s="4">
        <v>19</v>
      </c>
      <c r="H17" s="26">
        <f t="shared" si="1"/>
        <v>4.2696629213483148E-2</v>
      </c>
      <c r="I17" s="4">
        <v>45</v>
      </c>
      <c r="J17" s="22">
        <f t="shared" si="2"/>
        <v>0.10112359550561797</v>
      </c>
      <c r="K17" s="4">
        <v>84</v>
      </c>
      <c r="L17" s="26">
        <f t="shared" si="3"/>
        <v>0.18876404494382024</v>
      </c>
      <c r="M17" s="4">
        <v>84</v>
      </c>
      <c r="N17" s="44">
        <f t="shared" si="4"/>
        <v>0.18876404494382024</v>
      </c>
      <c r="O17" s="4">
        <v>119</v>
      </c>
      <c r="P17" s="26">
        <f t="shared" si="5"/>
        <v>0.26741573033707866</v>
      </c>
      <c r="Q17" s="4">
        <v>40</v>
      </c>
      <c r="R17" s="26">
        <f t="shared" si="6"/>
        <v>8.98876404494382E-2</v>
      </c>
      <c r="S17" s="4">
        <v>54</v>
      </c>
      <c r="T17" s="26">
        <f t="shared" si="7"/>
        <v>0.12134831460674157</v>
      </c>
    </row>
    <row r="18" spans="1:20">
      <c r="B18" s="36" t="s">
        <v>8</v>
      </c>
      <c r="C18" s="7">
        <v>470</v>
      </c>
      <c r="D18" s="8">
        <v>184</v>
      </c>
      <c r="E18" s="32">
        <v>179</v>
      </c>
      <c r="F18" s="33">
        <f t="shared" si="9"/>
        <v>0.39148936170212767</v>
      </c>
      <c r="G18" s="7">
        <v>5</v>
      </c>
      <c r="H18" s="34">
        <f t="shared" si="1"/>
        <v>2.7932960893854747E-2</v>
      </c>
      <c r="I18" s="7">
        <v>29</v>
      </c>
      <c r="J18" s="35">
        <f t="shared" si="2"/>
        <v>0.16201117318435754</v>
      </c>
      <c r="K18" s="7">
        <v>34</v>
      </c>
      <c r="L18" s="34">
        <f t="shared" si="3"/>
        <v>0.18994413407821228</v>
      </c>
      <c r="M18" s="7">
        <v>24</v>
      </c>
      <c r="N18" s="45">
        <f t="shared" si="4"/>
        <v>0.13407821229050279</v>
      </c>
      <c r="O18" s="7">
        <v>60</v>
      </c>
      <c r="P18" s="34">
        <f t="shared" si="5"/>
        <v>0.33519553072625696</v>
      </c>
      <c r="Q18" s="7">
        <v>13</v>
      </c>
      <c r="R18" s="34">
        <f t="shared" si="6"/>
        <v>7.2625698324022353E-2</v>
      </c>
      <c r="S18" s="7">
        <v>14</v>
      </c>
      <c r="T18" s="34">
        <f t="shared" si="7"/>
        <v>7.8212290502793297E-2</v>
      </c>
    </row>
    <row r="19" spans="1:20">
      <c r="B19" s="37" t="s">
        <v>9</v>
      </c>
      <c r="C19" s="4">
        <v>988</v>
      </c>
      <c r="D19" s="5">
        <v>438</v>
      </c>
      <c r="E19" s="25">
        <v>429</v>
      </c>
      <c r="F19" s="33">
        <f t="shared" si="9"/>
        <v>0.44331983805668018</v>
      </c>
      <c r="G19" s="4">
        <v>8</v>
      </c>
      <c r="H19" s="26">
        <f t="shared" si="1"/>
        <v>1.8648018648018648E-2</v>
      </c>
      <c r="I19" s="4">
        <v>32</v>
      </c>
      <c r="J19" s="22">
        <f t="shared" si="2"/>
        <v>7.4592074592074592E-2</v>
      </c>
      <c r="K19" s="4">
        <v>48</v>
      </c>
      <c r="L19" s="26">
        <f t="shared" si="3"/>
        <v>0.11188811188811189</v>
      </c>
      <c r="M19" s="4">
        <v>80</v>
      </c>
      <c r="N19" s="44">
        <f t="shared" si="4"/>
        <v>0.18648018648018649</v>
      </c>
      <c r="O19" s="4">
        <v>156</v>
      </c>
      <c r="P19" s="26">
        <f t="shared" si="5"/>
        <v>0.36363636363636365</v>
      </c>
      <c r="Q19" s="4">
        <v>50</v>
      </c>
      <c r="R19" s="26">
        <f t="shared" si="6"/>
        <v>0.11655011655011654</v>
      </c>
      <c r="S19" s="4">
        <v>55</v>
      </c>
      <c r="T19" s="26">
        <f t="shared" si="7"/>
        <v>0.12820512820512819</v>
      </c>
    </row>
    <row r="20" spans="1:20">
      <c r="B20" s="36" t="s">
        <v>10</v>
      </c>
      <c r="C20" s="7">
        <v>485</v>
      </c>
      <c r="D20" s="8">
        <v>184</v>
      </c>
      <c r="E20" s="32">
        <v>183</v>
      </c>
      <c r="F20" s="33">
        <f t="shared" si="9"/>
        <v>0.37938144329896906</v>
      </c>
      <c r="G20" s="7">
        <v>1</v>
      </c>
      <c r="H20" s="34">
        <f t="shared" si="1"/>
        <v>5.4644808743169399E-3</v>
      </c>
      <c r="I20" s="7">
        <v>12</v>
      </c>
      <c r="J20" s="35">
        <f t="shared" si="2"/>
        <v>6.5573770491803282E-2</v>
      </c>
      <c r="K20" s="7">
        <v>21</v>
      </c>
      <c r="L20" s="34">
        <f t="shared" si="3"/>
        <v>0.11475409836065574</v>
      </c>
      <c r="M20" s="7">
        <v>18</v>
      </c>
      <c r="N20" s="45">
        <f t="shared" si="4"/>
        <v>9.8360655737704916E-2</v>
      </c>
      <c r="O20" s="7">
        <v>62</v>
      </c>
      <c r="P20" s="34">
        <f t="shared" si="5"/>
        <v>0.33879781420765026</v>
      </c>
      <c r="Q20" s="7">
        <v>32</v>
      </c>
      <c r="R20" s="34">
        <f t="shared" si="6"/>
        <v>0.17486338797814208</v>
      </c>
      <c r="S20" s="7">
        <v>37</v>
      </c>
      <c r="T20" s="34">
        <f t="shared" si="7"/>
        <v>0.20218579234972678</v>
      </c>
    </row>
    <row r="21" spans="1:20">
      <c r="B21" s="37" t="s">
        <v>11</v>
      </c>
      <c r="C21" s="4">
        <v>469</v>
      </c>
      <c r="D21" s="5">
        <v>188</v>
      </c>
      <c r="E21" s="25">
        <v>183</v>
      </c>
      <c r="F21" s="33">
        <f t="shared" si="9"/>
        <v>0.40085287846481876</v>
      </c>
      <c r="G21" s="4">
        <v>11</v>
      </c>
      <c r="H21" s="26">
        <f t="shared" si="1"/>
        <v>6.0109289617486336E-2</v>
      </c>
      <c r="I21" s="4">
        <v>9</v>
      </c>
      <c r="J21" s="22">
        <f t="shared" si="2"/>
        <v>4.9180327868852458E-2</v>
      </c>
      <c r="K21" s="4">
        <v>34</v>
      </c>
      <c r="L21" s="26">
        <f t="shared" si="3"/>
        <v>0.18579234972677597</v>
      </c>
      <c r="M21" s="4">
        <v>34</v>
      </c>
      <c r="N21" s="44">
        <f t="shared" si="4"/>
        <v>0.18579234972677597</v>
      </c>
      <c r="O21" s="4">
        <v>50</v>
      </c>
      <c r="P21" s="26">
        <f t="shared" si="5"/>
        <v>0.27322404371584702</v>
      </c>
      <c r="Q21" s="4">
        <v>29</v>
      </c>
      <c r="R21" s="26">
        <f t="shared" si="6"/>
        <v>0.15846994535519127</v>
      </c>
      <c r="S21" s="4">
        <v>16</v>
      </c>
      <c r="T21" s="26">
        <f t="shared" si="7"/>
        <v>8.7431693989071038E-2</v>
      </c>
    </row>
    <row r="22" spans="1:20">
      <c r="B22" s="36" t="s">
        <v>12</v>
      </c>
      <c r="C22" s="7">
        <v>1923</v>
      </c>
      <c r="D22" s="8">
        <v>537</v>
      </c>
      <c r="E22" s="32">
        <v>532</v>
      </c>
      <c r="F22" s="33">
        <f t="shared" si="9"/>
        <v>0.27925117004680189</v>
      </c>
      <c r="G22" s="7">
        <v>22</v>
      </c>
      <c r="H22" s="34">
        <f t="shared" si="1"/>
        <v>4.1353383458646614E-2</v>
      </c>
      <c r="I22" s="7">
        <v>70</v>
      </c>
      <c r="J22" s="35">
        <f t="shared" si="2"/>
        <v>0.13157894736842105</v>
      </c>
      <c r="K22" s="7">
        <v>91</v>
      </c>
      <c r="L22" s="34">
        <f t="shared" si="3"/>
        <v>0.17105263157894737</v>
      </c>
      <c r="M22" s="7">
        <v>96</v>
      </c>
      <c r="N22" s="45">
        <f t="shared" si="4"/>
        <v>0.18045112781954886</v>
      </c>
      <c r="O22" s="7">
        <v>70</v>
      </c>
      <c r="P22" s="34">
        <f t="shared" si="5"/>
        <v>0.13157894736842105</v>
      </c>
      <c r="Q22" s="7">
        <v>82</v>
      </c>
      <c r="R22" s="34">
        <f t="shared" si="6"/>
        <v>0.15413533834586465</v>
      </c>
      <c r="S22" s="7">
        <v>101</v>
      </c>
      <c r="T22" s="34">
        <f t="shared" si="7"/>
        <v>0.18984962406015038</v>
      </c>
    </row>
    <row r="23" spans="1:20">
      <c r="B23" s="37" t="s">
        <v>13</v>
      </c>
      <c r="C23" s="4">
        <v>428</v>
      </c>
      <c r="D23" s="5">
        <v>194</v>
      </c>
      <c r="E23" s="25">
        <v>190</v>
      </c>
      <c r="F23" s="33">
        <f t="shared" si="9"/>
        <v>0.45327102803738317</v>
      </c>
      <c r="G23" s="4">
        <v>6</v>
      </c>
      <c r="H23" s="26">
        <f t="shared" si="1"/>
        <v>3.1578947368421054E-2</v>
      </c>
      <c r="I23" s="4">
        <v>10</v>
      </c>
      <c r="J23" s="22">
        <f t="shared" si="2"/>
        <v>5.2631578947368418E-2</v>
      </c>
      <c r="K23" s="4">
        <v>30</v>
      </c>
      <c r="L23" s="26">
        <f t="shared" si="3"/>
        <v>0.15789473684210525</v>
      </c>
      <c r="M23" s="4">
        <v>47</v>
      </c>
      <c r="N23" s="44">
        <f t="shared" si="4"/>
        <v>0.24736842105263157</v>
      </c>
      <c r="O23" s="4">
        <v>53</v>
      </c>
      <c r="P23" s="26">
        <f t="shared" si="5"/>
        <v>0.27894736842105261</v>
      </c>
      <c r="Q23" s="4">
        <v>11</v>
      </c>
      <c r="R23" s="26">
        <f t="shared" si="6"/>
        <v>5.7894736842105263E-2</v>
      </c>
      <c r="S23" s="4">
        <v>33</v>
      </c>
      <c r="T23" s="26">
        <f t="shared" si="7"/>
        <v>0.1736842105263158</v>
      </c>
    </row>
    <row r="24" spans="1:20">
      <c r="B24" s="36" t="s">
        <v>14</v>
      </c>
      <c r="C24" s="7">
        <v>2309</v>
      </c>
      <c r="D24" s="8">
        <v>803</v>
      </c>
      <c r="E24" s="32">
        <v>795</v>
      </c>
      <c r="F24" s="33">
        <f t="shared" si="9"/>
        <v>0.34776959722823736</v>
      </c>
      <c r="G24" s="7">
        <v>37</v>
      </c>
      <c r="H24" s="34">
        <f t="shared" si="1"/>
        <v>4.6540880503144651E-2</v>
      </c>
      <c r="I24" s="7">
        <v>80</v>
      </c>
      <c r="J24" s="35">
        <f t="shared" si="2"/>
        <v>0.10062893081761007</v>
      </c>
      <c r="K24" s="7">
        <v>204</v>
      </c>
      <c r="L24" s="34">
        <f t="shared" si="3"/>
        <v>0.25660377358490566</v>
      </c>
      <c r="M24" s="7">
        <v>127</v>
      </c>
      <c r="N24" s="45">
        <f t="shared" si="4"/>
        <v>0.15974842767295597</v>
      </c>
      <c r="O24" s="7">
        <v>155</v>
      </c>
      <c r="P24" s="34">
        <f t="shared" si="5"/>
        <v>0.19496855345911951</v>
      </c>
      <c r="Q24" s="7">
        <v>82</v>
      </c>
      <c r="R24" s="34">
        <f t="shared" si="6"/>
        <v>0.10314465408805032</v>
      </c>
      <c r="S24" s="7">
        <v>110</v>
      </c>
      <c r="T24" s="34">
        <f t="shared" si="7"/>
        <v>0.13836477987421383</v>
      </c>
    </row>
    <row r="25" spans="1:20">
      <c r="B25" s="38" t="s">
        <v>15</v>
      </c>
      <c r="C25" s="39">
        <v>682</v>
      </c>
      <c r="D25" s="40">
        <v>277</v>
      </c>
      <c r="E25" s="41">
        <v>272</v>
      </c>
      <c r="F25" s="33">
        <f t="shared" si="9"/>
        <v>0.40615835777126097</v>
      </c>
      <c r="G25" s="39">
        <v>6</v>
      </c>
      <c r="H25" s="42">
        <f t="shared" si="1"/>
        <v>2.2058823529411766E-2</v>
      </c>
      <c r="I25" s="39">
        <v>26</v>
      </c>
      <c r="J25" s="43">
        <f t="shared" si="2"/>
        <v>9.5588235294117641E-2</v>
      </c>
      <c r="K25" s="39">
        <v>56</v>
      </c>
      <c r="L25" s="42">
        <f t="shared" si="3"/>
        <v>0.20588235294117646</v>
      </c>
      <c r="M25" s="39">
        <v>36</v>
      </c>
      <c r="N25" s="46">
        <f t="shared" si="4"/>
        <v>0.13235294117647059</v>
      </c>
      <c r="O25" s="39">
        <v>74</v>
      </c>
      <c r="P25" s="42">
        <f t="shared" si="5"/>
        <v>0.27205882352941174</v>
      </c>
      <c r="Q25" s="39">
        <v>29</v>
      </c>
      <c r="R25" s="42">
        <f t="shared" si="6"/>
        <v>0.10661764705882353</v>
      </c>
      <c r="S25" s="39">
        <v>45</v>
      </c>
      <c r="T25" s="42">
        <f>S25/E25</f>
        <v>0.16544117647058823</v>
      </c>
    </row>
    <row r="26" spans="1:20">
      <c r="F26" s="6"/>
    </row>
    <row r="27" spans="1:20">
      <c r="A27" s="2" t="s">
        <v>16</v>
      </c>
      <c r="B27" s="3"/>
      <c r="C27" s="12">
        <f>SUM(C8:C25)</f>
        <v>21052</v>
      </c>
      <c r="D27" s="10">
        <f t="shared" ref="D27:S27" si="10">SUM(D8:D25)</f>
        <v>7621</v>
      </c>
      <c r="E27" s="11">
        <f>SUM(E8:E25)</f>
        <v>7526</v>
      </c>
      <c r="F27" s="13">
        <f>D27/C27</f>
        <v>0.36200836025080751</v>
      </c>
      <c r="G27" s="12">
        <f t="shared" si="10"/>
        <v>267</v>
      </c>
      <c r="H27" s="14">
        <f>G27/E27</f>
        <v>3.547701302152538E-2</v>
      </c>
      <c r="I27" s="10">
        <f t="shared" si="10"/>
        <v>787</v>
      </c>
      <c r="J27" s="14">
        <f>I27/E27</f>
        <v>0.1045708211533351</v>
      </c>
      <c r="K27" s="12">
        <f t="shared" si="10"/>
        <v>1235</v>
      </c>
      <c r="L27" s="14">
        <f>K27/E27</f>
        <v>0.16409779431304811</v>
      </c>
      <c r="M27" s="10">
        <f t="shared" si="10"/>
        <v>1480</v>
      </c>
      <c r="N27" s="14">
        <f>M27/E27</f>
        <v>0.19665160775976614</v>
      </c>
      <c r="O27" s="12">
        <f t="shared" si="10"/>
        <v>1883</v>
      </c>
      <c r="P27" s="14">
        <f>O27/E27</f>
        <v>0.25019930906191867</v>
      </c>
      <c r="Q27" s="10">
        <f t="shared" si="10"/>
        <v>922</v>
      </c>
      <c r="R27" s="14">
        <f>Q27/E27</f>
        <v>0.12250863672601647</v>
      </c>
      <c r="S27" s="12">
        <f t="shared" si="10"/>
        <v>952</v>
      </c>
      <c r="T27" s="14">
        <f>S27/E27</f>
        <v>0.1264948179643901</v>
      </c>
    </row>
    <row r="31" spans="1:20">
      <c r="P31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Résultats 1er tour</vt:lpstr>
      <vt:lpstr>Sheet3</vt:lpstr>
    </vt:vector>
  </TitlesOfParts>
  <Company>Applied Materials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Nicollier</dc:creator>
  <cp:lastModifiedBy> </cp:lastModifiedBy>
  <dcterms:created xsi:type="dcterms:W3CDTF">2011-03-20T21:17:43Z</dcterms:created>
  <dcterms:modified xsi:type="dcterms:W3CDTF">2011-03-21T08:52:22Z</dcterms:modified>
</cp:coreProperties>
</file>